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gan\Data Sektoral\Distanbun\11. Nanas\"/>
    </mc:Choice>
  </mc:AlternateContent>
  <bookViews>
    <workbookView xWindow="0" yWindow="30" windowWidth="11460" windowHeight="9555"/>
  </bookViews>
  <sheets>
    <sheet name="BST" sheetId="1" r:id="rId1"/>
  </sheets>
  <definedNames>
    <definedName name="_xlnm.Print_Area" localSheetId="0">BST!$A$2:$AB$20</definedName>
  </definedNames>
  <calcPr calcId="162913"/>
</workbook>
</file>

<file path=xl/calcChain.xml><?xml version="1.0" encoding="utf-8"?>
<calcChain xmlns="http://schemas.openxmlformats.org/spreadsheetml/2006/main">
  <c r="L15" i="1" l="1"/>
  <c r="R15" i="1"/>
  <c r="AF14" i="1" l="1"/>
  <c r="AF13" i="1"/>
  <c r="AF12" i="1"/>
  <c r="AF11" i="1"/>
  <c r="AF10" i="1"/>
  <c r="AF9" i="1"/>
  <c r="AF8" i="1"/>
  <c r="AF7" i="1"/>
  <c r="AF6" i="1"/>
  <c r="AF5" i="1"/>
  <c r="AC14" i="1"/>
  <c r="AC13" i="1"/>
  <c r="AC12" i="1"/>
  <c r="AC11" i="1"/>
  <c r="AC10" i="1"/>
  <c r="AC9" i="1"/>
  <c r="AC8" i="1"/>
  <c r="AC7" i="1"/>
  <c r="AC6" i="1"/>
  <c r="AC5" i="1"/>
  <c r="Z14" i="1"/>
  <c r="Z13" i="1"/>
  <c r="Z12" i="1"/>
  <c r="Z11" i="1"/>
  <c r="Z10" i="1"/>
  <c r="Z9" i="1"/>
  <c r="Z8" i="1"/>
  <c r="Z7" i="1"/>
  <c r="Z6" i="1"/>
  <c r="Z5" i="1"/>
  <c r="W14" i="1"/>
  <c r="W13" i="1"/>
  <c r="W12" i="1"/>
  <c r="W11" i="1"/>
  <c r="W10" i="1"/>
  <c r="W9" i="1"/>
  <c r="W8" i="1"/>
  <c r="W7" i="1"/>
  <c r="W6" i="1"/>
  <c r="W5" i="1"/>
  <c r="T14" i="1"/>
  <c r="T13" i="1"/>
  <c r="T12" i="1"/>
  <c r="T11" i="1"/>
  <c r="T10" i="1"/>
  <c r="T9" i="1"/>
  <c r="T8" i="1"/>
  <c r="T7" i="1"/>
  <c r="T6" i="1"/>
  <c r="T5" i="1"/>
  <c r="Q14" i="1"/>
  <c r="Q13" i="1"/>
  <c r="Q12" i="1"/>
  <c r="Q11" i="1"/>
  <c r="Q10" i="1"/>
  <c r="Q9" i="1"/>
  <c r="Q8" i="1"/>
  <c r="Q7" i="1"/>
  <c r="Q6" i="1"/>
  <c r="Q5" i="1"/>
  <c r="N14" i="1"/>
  <c r="N13" i="1"/>
  <c r="N12" i="1"/>
  <c r="N11" i="1"/>
  <c r="N10" i="1"/>
  <c r="N9" i="1"/>
  <c r="N8" i="1"/>
  <c r="N7" i="1"/>
  <c r="N6" i="1"/>
  <c r="N5" i="1"/>
  <c r="K14" i="1"/>
  <c r="K13" i="1"/>
  <c r="K12" i="1"/>
  <c r="K11" i="1"/>
  <c r="K10" i="1"/>
  <c r="K9" i="1"/>
  <c r="K8" i="1"/>
  <c r="K7" i="1"/>
  <c r="K6" i="1"/>
  <c r="K5" i="1"/>
  <c r="H14" i="1"/>
  <c r="H13" i="1"/>
  <c r="H12" i="1"/>
  <c r="H11" i="1"/>
  <c r="H10" i="1"/>
  <c r="H9" i="1"/>
  <c r="H8" i="1"/>
  <c r="H7" i="1"/>
  <c r="H6" i="1"/>
  <c r="H5" i="1"/>
  <c r="E6" i="1"/>
  <c r="E7" i="1"/>
  <c r="E8" i="1"/>
  <c r="E9" i="1"/>
  <c r="E10" i="1"/>
  <c r="E11" i="1"/>
  <c r="E12" i="1"/>
  <c r="E13" i="1"/>
  <c r="E14" i="1"/>
  <c r="E5" i="1"/>
  <c r="AE15" i="1" l="1"/>
  <c r="AF15" i="1" s="1"/>
  <c r="AD15" i="1"/>
  <c r="AB15" i="1"/>
  <c r="AA15" i="1"/>
  <c r="Y15" i="1"/>
  <c r="Z15" i="1" s="1"/>
  <c r="X15" i="1"/>
  <c r="V15" i="1"/>
  <c r="W15" i="1" s="1"/>
  <c r="U15" i="1"/>
  <c r="S15" i="1"/>
  <c r="T15" i="1" s="1"/>
  <c r="P15" i="1"/>
  <c r="Q15" i="1" s="1"/>
  <c r="O15" i="1"/>
  <c r="M15" i="1"/>
  <c r="N15" i="1" s="1"/>
  <c r="J15" i="1"/>
  <c r="K15" i="1" s="1"/>
  <c r="I15" i="1"/>
  <c r="G15" i="1"/>
  <c r="H15" i="1" s="1"/>
  <c r="F15" i="1"/>
  <c r="D15" i="1"/>
  <c r="E15" i="1" s="1"/>
  <c r="C15" i="1"/>
  <c r="AC15" i="1" l="1"/>
</calcChain>
</file>

<file path=xl/sharedStrings.xml><?xml version="1.0" encoding="utf-8"?>
<sst xmlns="http://schemas.openxmlformats.org/spreadsheetml/2006/main" count="47" uniqueCount="20">
  <si>
    <t>PRODUKSI DAN TANAMAN MENGHASILKAN KOMODITAS UNGGULAN HORTIKULTURA (BUAH SAYURAN TAHUNAN) PROV. NUSA TENGGARA BARAT</t>
  </si>
  <si>
    <t>No</t>
  </si>
  <si>
    <t>Komuditas</t>
  </si>
  <si>
    <t>Produksi (Ku)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</si>
  <si>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</si>
  <si>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</si>
  <si>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</si>
  <si>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</si>
  <si>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</si>
  <si>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</si>
  <si>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</si>
  <si>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</si>
  <si>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</si>
  <si>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</si>
  <si>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</si>
  <si>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Tanaman Menghasilkan (Rumpun)</t>
  </si>
  <si>
    <t>PISANG</t>
  </si>
  <si>
    <t>Ket :</t>
  </si>
  <si>
    <t>Produktivitas (Ku/Rumpun)</t>
  </si>
  <si>
    <t>Data 2013 s/d 2022 merupakan Angka Tetap (ATAP) BPS Prov.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</si>
</sst>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2" borderId="0" xfId="0" applyFill="1"/>
    <xf numFmtId="0" fontId="0" fillId="0" borderId="3" xfId="0" applyBorder="1" applyAlignment="1">
      <alignment horizontal="center" vertical="center" wrapText="1"/>
    </xf>
    <xf numFmtId="165" fontId="0" fillId="0" borderId="3" xfId="1" applyNumberFormat="1" applyFont="1" applyBorder="1" applyAlignment="1">
      <alignment horizontal="center"/>
    </xf>
    <xf numFmtId="165" fontId="0" fillId="0" borderId="3" xfId="1" applyNumberFormat="1" applyFont="1" applyBorder="1"/>
    <xf numFmtId="165" fontId="2" fillId="0" borderId="3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/>
    <xf numFmtId="165" fontId="2" fillId="2" borderId="3" xfId="1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/>
    <xf numFmtId="165" fontId="0" fillId="0" borderId="0" xfId="1" applyNumberFormat="1" applyFont="1" applyBorder="1" applyAlignment="1"/>
    <xf numFmtId="164" fontId="0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/>
    <xf numFmtId="164" fontId="0" fillId="0" borderId="2" xfId="1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Border="1" applyProtection="1"/>
    <xf numFmtId="165" fontId="5" fillId="0" borderId="3" xfId="1" applyNumberFormat="1" applyFont="1" applyBorder="1" applyAlignment="1" applyProtection="1">
      <alignment horizontal="center"/>
    </xf>
    <xf numFmtId="165" fontId="5" fillId="0" borderId="1" xfId="1" applyNumberFormat="1" applyFont="1" applyBorder="1" applyAlignment="1" applyProtection="1">
      <alignment horizontal="center"/>
    </xf>
    <xf numFmtId="165" fontId="5" fillId="0" borderId="4" xfId="1" applyNumberFormat="1" applyFont="1" applyBorder="1" applyAlignment="1" applyProtection="1">
      <alignment horizontal="right" vertical="center" wrapText="1"/>
    </xf>
    <xf numFmtId="3" fontId="5" fillId="0" borderId="4" xfId="0" applyNumberFormat="1" applyFont="1" applyBorder="1" applyAlignment="1">
      <alignment wrapText="1"/>
    </xf>
    <xf numFmtId="165" fontId="5" fillId="3" borderId="3" xfId="1" applyNumberFormat="1" applyFont="1" applyFill="1" applyBorder="1" applyAlignment="1" applyProtection="1">
      <alignment horizontal="center"/>
    </xf>
    <xf numFmtId="165" fontId="5" fillId="3" borderId="1" xfId="1" applyNumberFormat="1" applyFont="1" applyFill="1" applyBorder="1" applyAlignment="1" applyProtection="1">
      <alignment horizontal="center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41" fontId="6" fillId="0" borderId="6" xfId="2" applyFont="1" applyBorder="1" applyAlignment="1" applyProtection="1">
      <alignment horizontal="right" vertical="center" wrapText="1"/>
    </xf>
    <xf numFmtId="41" fontId="5" fillId="0" borderId="3" xfId="2" applyFont="1" applyBorder="1" applyProtection="1"/>
    <xf numFmtId="41" fontId="5" fillId="0" borderId="8" xfId="2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abSelected="1" topLeftCell="E1" zoomScale="60" zoomScaleNormal="60" workbookViewId="0">
      <selection activeCell="AH15" sqref="AH15"/>
    </sheetView>
  </sheetViews>
  <sheetFormatPr defaultRowHeight="15" x14ac:dyDescent="0.25"/>
  <cols>
    <col min="1" max="1" width="5.7109375" customWidth="1"/>
    <col min="2" max="2" width="20.7109375" customWidth="1"/>
    <col min="3" max="3" width="14.28515625" customWidth="1"/>
    <col min="4" max="5" width="13.7109375" customWidth="1"/>
    <col min="6" max="6" width="13.5703125" customWidth="1"/>
    <col min="7" max="8" width="11.7109375" customWidth="1"/>
    <col min="9" max="9" width="13.28515625" customWidth="1"/>
    <col min="10" max="11" width="11.28515625" customWidth="1"/>
    <col min="12" max="12" width="12.7109375" customWidth="1"/>
    <col min="13" max="14" width="11.28515625" customWidth="1"/>
    <col min="15" max="15" width="13.7109375" customWidth="1"/>
    <col min="16" max="17" width="11.42578125" customWidth="1"/>
    <col min="18" max="18" width="13.28515625" customWidth="1"/>
    <col min="19" max="20" width="12.28515625" customWidth="1"/>
    <col min="21" max="21" width="13.28515625" customWidth="1"/>
    <col min="22" max="22" width="11.28515625" bestFit="1" customWidth="1"/>
    <col min="23" max="23" width="11.28515625" customWidth="1"/>
    <col min="24" max="24" width="13.7109375" customWidth="1"/>
    <col min="25" max="25" width="11.28515625" bestFit="1" customWidth="1"/>
    <col min="26" max="26" width="11.28515625" customWidth="1"/>
    <col min="27" max="27" width="13.7109375" customWidth="1"/>
    <col min="28" max="28" width="11.28515625" bestFit="1" customWidth="1"/>
    <col min="29" max="29" width="11.28515625" customWidth="1"/>
    <col min="30" max="30" width="14.28515625" customWidth="1"/>
    <col min="31" max="31" width="11.42578125" customWidth="1"/>
  </cols>
  <sheetData>
    <row r="1" spans="1:32" ht="30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1"/>
    </row>
    <row r="2" spans="1:32" x14ac:dyDescent="0.25">
      <c r="A2" s="39" t="s">
        <v>16</v>
      </c>
      <c r="B2" s="40"/>
      <c r="O2" s="2"/>
      <c r="P2" s="2"/>
      <c r="Q2" s="2"/>
    </row>
    <row r="3" spans="1:32" x14ac:dyDescent="0.25">
      <c r="A3" s="37" t="s">
        <v>1</v>
      </c>
      <c r="B3" s="37" t="s">
        <v>2</v>
      </c>
      <c r="C3" s="37">
        <v>2013</v>
      </c>
      <c r="D3" s="37"/>
      <c r="E3" s="37"/>
      <c r="F3" s="37">
        <v>2014</v>
      </c>
      <c r="G3" s="37"/>
      <c r="H3" s="37"/>
      <c r="I3" s="37">
        <v>2015</v>
      </c>
      <c r="J3" s="37"/>
      <c r="K3" s="37"/>
      <c r="L3" s="37">
        <v>2016</v>
      </c>
      <c r="M3" s="37"/>
      <c r="N3" s="37"/>
      <c r="O3" s="38">
        <v>2017</v>
      </c>
      <c r="P3" s="38"/>
      <c r="Q3" s="38"/>
      <c r="R3" s="37">
        <v>2018</v>
      </c>
      <c r="S3" s="37"/>
      <c r="T3" s="37"/>
      <c r="U3" s="37">
        <v>2019</v>
      </c>
      <c r="V3" s="37"/>
      <c r="W3" s="37"/>
      <c r="X3" s="37">
        <v>2020</v>
      </c>
      <c r="Y3" s="37"/>
      <c r="Z3" s="37"/>
      <c r="AA3" s="37">
        <v>2021</v>
      </c>
      <c r="AB3" s="37"/>
      <c r="AC3" s="37"/>
      <c r="AD3" s="36">
        <v>2022</v>
      </c>
      <c r="AE3" s="36"/>
      <c r="AF3" s="36"/>
    </row>
    <row r="4" spans="1:32" ht="60" x14ac:dyDescent="0.25">
      <c r="A4" s="37"/>
      <c r="B4" s="37"/>
      <c r="C4" s="19" t="s">
        <v>15</v>
      </c>
      <c r="D4" s="3" t="s">
        <v>3</v>
      </c>
      <c r="E4" s="3" t="s">
        <v>18</v>
      </c>
      <c r="F4" s="19" t="s">
        <v>15</v>
      </c>
      <c r="G4" s="3" t="s">
        <v>3</v>
      </c>
      <c r="H4" s="3" t="s">
        <v>18</v>
      </c>
      <c r="I4" s="19" t="s">
        <v>15</v>
      </c>
      <c r="J4" s="3" t="s">
        <v>3</v>
      </c>
      <c r="K4" s="3" t="s">
        <v>18</v>
      </c>
      <c r="L4" s="19" t="s">
        <v>15</v>
      </c>
      <c r="M4" s="3" t="s">
        <v>3</v>
      </c>
      <c r="N4" s="3" t="s">
        <v>18</v>
      </c>
      <c r="O4" s="20" t="s">
        <v>15</v>
      </c>
      <c r="P4" s="10" t="s">
        <v>3</v>
      </c>
      <c r="Q4" s="3" t="s">
        <v>18</v>
      </c>
      <c r="R4" s="19" t="s">
        <v>15</v>
      </c>
      <c r="S4" s="3" t="s">
        <v>3</v>
      </c>
      <c r="T4" s="3" t="s">
        <v>18</v>
      </c>
      <c r="U4" s="19" t="s">
        <v>15</v>
      </c>
      <c r="V4" s="3" t="s">
        <v>3</v>
      </c>
      <c r="W4" s="3" t="s">
        <v>18</v>
      </c>
      <c r="X4" s="19" t="s">
        <v>15</v>
      </c>
      <c r="Y4" s="3" t="s">
        <v>3</v>
      </c>
      <c r="Z4" s="3" t="s">
        <v>18</v>
      </c>
      <c r="AA4" s="19" t="s">
        <v>15</v>
      </c>
      <c r="AB4" s="3" t="s">
        <v>3</v>
      </c>
      <c r="AC4" s="3" t="s">
        <v>18</v>
      </c>
      <c r="AD4" s="19" t="s">
        <v>15</v>
      </c>
      <c r="AE4" s="3" t="s">
        <v>3</v>
      </c>
      <c r="AF4" s="3" t="s">
        <v>18</v>
      </c>
    </row>
    <row r="5" spans="1:32" x14ac:dyDescent="0.25">
      <c r="A5" s="4">
        <v>1</v>
      </c>
      <c r="B5" s="5" t="s">
        <v>4</v>
      </c>
      <c r="C5" s="22">
        <v>11140</v>
      </c>
      <c r="D5" s="22">
        <v>908</v>
      </c>
      <c r="E5" s="14">
        <f>IFERROR(D5/C5,"-")</f>
        <v>8.1508078994614E-2</v>
      </c>
      <c r="F5" s="22">
        <v>6445</v>
      </c>
      <c r="G5" s="22">
        <v>659</v>
      </c>
      <c r="H5" s="14">
        <f>IFERROR(G5/F5,"-")</f>
        <v>0.10224980605120249</v>
      </c>
      <c r="I5" s="24">
        <v>7054</v>
      </c>
      <c r="J5" s="24">
        <v>524</v>
      </c>
      <c r="K5" s="14">
        <f>IFERROR(J5/I5,"-")</f>
        <v>7.4284094130989506E-2</v>
      </c>
      <c r="L5" s="25">
        <v>223562</v>
      </c>
      <c r="M5" s="25">
        <v>7259</v>
      </c>
      <c r="N5" s="14">
        <f>IFERROR(M5/L5,"-")</f>
        <v>3.2469739937914313E-2</v>
      </c>
      <c r="O5" s="26">
        <v>141779</v>
      </c>
      <c r="P5" s="26">
        <v>5192</v>
      </c>
      <c r="Q5" s="14">
        <f>IFERROR(P5/O5,"-")</f>
        <v>3.662037396229343E-2</v>
      </c>
      <c r="R5" s="28">
        <v>226162</v>
      </c>
      <c r="S5" s="29">
        <v>3085</v>
      </c>
      <c r="T5" s="14">
        <f>IFERROR(S5/R5,"-")</f>
        <v>1.364066465630831E-2</v>
      </c>
      <c r="U5" s="28">
        <v>3305</v>
      </c>
      <c r="V5" s="29">
        <v>837</v>
      </c>
      <c r="W5" s="14">
        <f>IFERROR(V5/U5,"-")</f>
        <v>0.25325264750378212</v>
      </c>
      <c r="X5" s="28">
        <v>21698</v>
      </c>
      <c r="Y5" s="32">
        <v>1127</v>
      </c>
      <c r="Z5" s="14">
        <f>IFERROR(Y5/X5,"-")</f>
        <v>5.1940270992718224E-2</v>
      </c>
      <c r="AA5" s="28">
        <v>66765</v>
      </c>
      <c r="AB5" s="32">
        <v>2489</v>
      </c>
      <c r="AC5" s="14">
        <f>IFERROR(AB5/AA5,"-")</f>
        <v>3.7280011982326069E-2</v>
      </c>
      <c r="AD5" s="21">
        <v>16578</v>
      </c>
      <c r="AE5" s="21">
        <v>1011.84</v>
      </c>
      <c r="AF5" s="14">
        <f>IFERROR(AE5/AD5,"-")</f>
        <v>6.103510676800579E-2</v>
      </c>
    </row>
    <row r="6" spans="1:32" x14ac:dyDescent="0.25">
      <c r="A6" s="16">
        <v>2</v>
      </c>
      <c r="B6" s="17" t="s">
        <v>5</v>
      </c>
      <c r="C6" s="22">
        <v>3600</v>
      </c>
      <c r="D6" s="22">
        <v>41</v>
      </c>
      <c r="E6" s="18">
        <f t="shared" ref="E6:E15" si="0">IFERROR(D6/C6,"-")</f>
        <v>1.1388888888888889E-2</v>
      </c>
      <c r="F6" s="22">
        <v>230</v>
      </c>
      <c r="G6" s="22">
        <v>103</v>
      </c>
      <c r="H6" s="18">
        <f t="shared" ref="H6:H15" si="1">IFERROR(G6/F6,"-")</f>
        <v>0.44782608695652176</v>
      </c>
      <c r="I6" s="24">
        <v>3920</v>
      </c>
      <c r="J6" s="24">
        <v>167</v>
      </c>
      <c r="K6" s="18">
        <f t="shared" ref="K6:K15" si="2">IFERROR(J6/I6,"-")</f>
        <v>4.2602040816326528E-2</v>
      </c>
      <c r="L6" s="25">
        <v>10240</v>
      </c>
      <c r="M6" s="25">
        <v>266</v>
      </c>
      <c r="N6" s="18">
        <f t="shared" ref="N6:N15" si="3">IFERROR(M6/L6,"-")</f>
        <v>2.5976562500000001E-2</v>
      </c>
      <c r="O6" s="26">
        <v>8485</v>
      </c>
      <c r="P6" s="26">
        <v>598</v>
      </c>
      <c r="Q6" s="18">
        <f t="shared" ref="Q6:Q15" si="4">IFERROR(P6/O6,"-")</f>
        <v>7.0477312905126696E-2</v>
      </c>
      <c r="R6" s="21">
        <v>2978</v>
      </c>
      <c r="S6" s="21">
        <v>155</v>
      </c>
      <c r="T6" s="18">
        <f t="shared" ref="T6:T15" si="5">IFERROR(S6/R6,"-")</f>
        <v>5.2048354600402955E-2</v>
      </c>
      <c r="U6" s="21">
        <v>919</v>
      </c>
      <c r="V6" s="21">
        <v>82</v>
      </c>
      <c r="W6" s="18">
        <f t="shared" ref="W6:W15" si="6">IFERROR(V6/U6,"-")</f>
        <v>8.9227421109902061E-2</v>
      </c>
      <c r="X6" s="21">
        <v>5597</v>
      </c>
      <c r="Y6" s="33">
        <v>257</v>
      </c>
      <c r="Z6" s="18">
        <f t="shared" ref="Z6:Z15" si="7">IFERROR(Y6/X6,"-")</f>
        <v>4.5917455779882078E-2</v>
      </c>
      <c r="AA6" s="21">
        <v>4111</v>
      </c>
      <c r="AB6" s="33">
        <v>100</v>
      </c>
      <c r="AC6" s="18">
        <f t="shared" ref="AC6:AC15" si="8">IFERROR(AB6/AA6,"-")</f>
        <v>2.4324981756263683E-2</v>
      </c>
      <c r="AD6" s="21">
        <v>42</v>
      </c>
      <c r="AE6" s="21">
        <v>7</v>
      </c>
      <c r="AF6" s="18">
        <f t="shared" ref="AF6:AF15" si="9">IFERROR(AE6/AD6,"-")</f>
        <v>0.16666666666666666</v>
      </c>
    </row>
    <row r="7" spans="1:32" x14ac:dyDescent="0.25">
      <c r="A7" s="4">
        <v>3</v>
      </c>
      <c r="B7" s="5" t="s">
        <v>6</v>
      </c>
      <c r="C7" s="22">
        <v>5347800</v>
      </c>
      <c r="D7" s="22">
        <v>436996</v>
      </c>
      <c r="E7" s="14">
        <f t="shared" si="0"/>
        <v>8.1715097797225023E-2</v>
      </c>
      <c r="F7" s="22">
        <v>1146070</v>
      </c>
      <c r="G7" s="22">
        <v>47085</v>
      </c>
      <c r="H7" s="14">
        <f t="shared" si="1"/>
        <v>4.1083877948118352E-2</v>
      </c>
      <c r="I7" s="24">
        <v>4436772</v>
      </c>
      <c r="J7" s="24">
        <v>243914</v>
      </c>
      <c r="K7" s="14">
        <f t="shared" si="2"/>
        <v>5.4975554299387032E-2</v>
      </c>
      <c r="L7" s="25">
        <v>9635166</v>
      </c>
      <c r="M7" s="25">
        <v>748858</v>
      </c>
      <c r="N7" s="14">
        <f t="shared" si="3"/>
        <v>7.7721338687885611E-2</v>
      </c>
      <c r="O7" s="26">
        <v>12617690</v>
      </c>
      <c r="P7" s="26">
        <v>1380429</v>
      </c>
      <c r="Q7" s="14">
        <f t="shared" si="4"/>
        <v>0.10940425703912522</v>
      </c>
      <c r="R7" s="21">
        <v>11552840</v>
      </c>
      <c r="S7" s="21">
        <v>1306361</v>
      </c>
      <c r="T7" s="14">
        <f t="shared" si="5"/>
        <v>0.11307704425924708</v>
      </c>
      <c r="U7" s="21">
        <v>5444260</v>
      </c>
      <c r="V7" s="21">
        <v>743575</v>
      </c>
      <c r="W7" s="14">
        <f t="shared" si="6"/>
        <v>0.13657962698328147</v>
      </c>
      <c r="X7" s="21">
        <v>6212500</v>
      </c>
      <c r="Y7" s="33">
        <v>460467</v>
      </c>
      <c r="Z7" s="14">
        <f t="shared" si="7"/>
        <v>7.4119436619718315E-2</v>
      </c>
      <c r="AA7" s="21">
        <v>16147525</v>
      </c>
      <c r="AB7" s="33">
        <v>832031</v>
      </c>
      <c r="AC7" s="14">
        <f t="shared" si="8"/>
        <v>5.1526843897129748E-2</v>
      </c>
      <c r="AD7" s="21">
        <v>11921820</v>
      </c>
      <c r="AE7" s="21">
        <v>1350562.7</v>
      </c>
      <c r="AF7" s="14">
        <f t="shared" si="9"/>
        <v>0.11328494307077275</v>
      </c>
    </row>
    <row r="8" spans="1:32" x14ac:dyDescent="0.25">
      <c r="A8" s="4">
        <v>4</v>
      </c>
      <c r="B8" s="5" t="s">
        <v>7</v>
      </c>
      <c r="C8" s="22">
        <v>200</v>
      </c>
      <c r="D8" s="22">
        <v>3</v>
      </c>
      <c r="E8" s="14">
        <f t="shared" si="0"/>
        <v>1.4999999999999999E-2</v>
      </c>
      <c r="F8" s="22">
        <v>200</v>
      </c>
      <c r="G8" s="22">
        <v>12</v>
      </c>
      <c r="H8" s="14">
        <f t="shared" si="1"/>
        <v>0.06</v>
      </c>
      <c r="I8" s="24">
        <v>200</v>
      </c>
      <c r="J8" s="24">
        <v>8</v>
      </c>
      <c r="K8" s="14">
        <f t="shared" si="2"/>
        <v>0.04</v>
      </c>
      <c r="L8" s="25">
        <v>237</v>
      </c>
      <c r="M8" s="25">
        <v>12</v>
      </c>
      <c r="N8" s="14">
        <f t="shared" si="3"/>
        <v>5.0632911392405063E-2</v>
      </c>
      <c r="O8" s="26">
        <v>197</v>
      </c>
      <c r="P8" s="26">
        <v>7</v>
      </c>
      <c r="Q8" s="14">
        <f t="shared" si="4"/>
        <v>3.553299492385787E-2</v>
      </c>
      <c r="R8" s="21">
        <v>0</v>
      </c>
      <c r="S8" s="21">
        <v>0</v>
      </c>
      <c r="T8" s="14" t="str">
        <f t="shared" si="5"/>
        <v>-</v>
      </c>
      <c r="U8" s="21">
        <v>0</v>
      </c>
      <c r="V8" s="21">
        <v>0</v>
      </c>
      <c r="W8" s="14" t="str">
        <f t="shared" si="6"/>
        <v>-</v>
      </c>
      <c r="X8" s="21">
        <v>0</v>
      </c>
      <c r="Y8" s="33">
        <v>0</v>
      </c>
      <c r="Z8" s="14" t="str">
        <f t="shared" si="7"/>
        <v>-</v>
      </c>
      <c r="AA8" s="21">
        <v>0</v>
      </c>
      <c r="AB8" s="33">
        <v>0</v>
      </c>
      <c r="AC8" s="14" t="str">
        <f t="shared" si="8"/>
        <v>-</v>
      </c>
      <c r="AD8" s="21">
        <v>0</v>
      </c>
      <c r="AE8" s="21">
        <v>0</v>
      </c>
      <c r="AF8" s="14" t="str">
        <f t="shared" si="9"/>
        <v>-</v>
      </c>
    </row>
    <row r="9" spans="1:32" x14ac:dyDescent="0.25">
      <c r="A9" s="4">
        <v>5</v>
      </c>
      <c r="B9" s="5" t="s">
        <v>8</v>
      </c>
      <c r="C9" s="22">
        <v>0</v>
      </c>
      <c r="D9" s="22">
        <v>0</v>
      </c>
      <c r="E9" s="14" t="str">
        <f t="shared" si="0"/>
        <v>-</v>
      </c>
      <c r="F9" s="22">
        <v>40</v>
      </c>
      <c r="G9" s="22">
        <v>1</v>
      </c>
      <c r="H9" s="14">
        <f t="shared" si="1"/>
        <v>2.5000000000000001E-2</v>
      </c>
      <c r="I9" s="24">
        <v>0</v>
      </c>
      <c r="J9" s="24">
        <v>3</v>
      </c>
      <c r="K9" s="14" t="str">
        <f t="shared" si="2"/>
        <v>-</v>
      </c>
      <c r="L9" s="25">
        <v>35</v>
      </c>
      <c r="M9" s="25">
        <v>1</v>
      </c>
      <c r="N9" s="14">
        <f t="shared" si="3"/>
        <v>2.8571428571428571E-2</v>
      </c>
      <c r="O9" s="26">
        <v>35</v>
      </c>
      <c r="P9" s="26">
        <v>2</v>
      </c>
      <c r="Q9" s="14">
        <f t="shared" si="4"/>
        <v>5.7142857142857141E-2</v>
      </c>
      <c r="R9" s="21">
        <v>32</v>
      </c>
      <c r="S9" s="21">
        <v>3</v>
      </c>
      <c r="T9" s="14">
        <f t="shared" si="5"/>
        <v>9.375E-2</v>
      </c>
      <c r="U9" s="21">
        <v>10</v>
      </c>
      <c r="V9" s="21">
        <v>2</v>
      </c>
      <c r="W9" s="14">
        <f t="shared" si="6"/>
        <v>0.2</v>
      </c>
      <c r="X9" s="21">
        <v>7</v>
      </c>
      <c r="Y9" s="33">
        <v>0.36</v>
      </c>
      <c r="Z9" s="14">
        <f t="shared" si="7"/>
        <v>5.1428571428571428E-2</v>
      </c>
      <c r="AA9" s="21">
        <v>0</v>
      </c>
      <c r="AB9" s="33">
        <v>0</v>
      </c>
      <c r="AC9" s="14" t="str">
        <f t="shared" si="8"/>
        <v>-</v>
      </c>
      <c r="AD9" s="21">
        <v>0</v>
      </c>
      <c r="AE9" s="21">
        <v>0</v>
      </c>
      <c r="AF9" s="14" t="str">
        <f t="shared" si="9"/>
        <v>-</v>
      </c>
    </row>
    <row r="10" spans="1:32" x14ac:dyDescent="0.25">
      <c r="A10" s="4">
        <v>6</v>
      </c>
      <c r="B10" s="5" t="s">
        <v>9</v>
      </c>
      <c r="C10" s="22">
        <v>20</v>
      </c>
      <c r="D10" s="22">
        <v>1</v>
      </c>
      <c r="E10" s="14">
        <f t="shared" si="0"/>
        <v>0.05</v>
      </c>
      <c r="F10" s="22">
        <v>800</v>
      </c>
      <c r="G10" s="22">
        <v>27</v>
      </c>
      <c r="H10" s="14">
        <f t="shared" si="1"/>
        <v>3.3750000000000002E-2</v>
      </c>
      <c r="I10" s="24">
        <v>0</v>
      </c>
      <c r="J10" s="24">
        <v>0</v>
      </c>
      <c r="K10" s="14" t="str">
        <f t="shared" si="2"/>
        <v>-</v>
      </c>
      <c r="L10" s="25">
        <v>0</v>
      </c>
      <c r="M10" s="25">
        <v>0</v>
      </c>
      <c r="N10" s="14" t="str">
        <f t="shared" si="3"/>
        <v>-</v>
      </c>
      <c r="O10" s="26">
        <v>0</v>
      </c>
      <c r="P10" s="26">
        <v>0</v>
      </c>
      <c r="Q10" s="14" t="str">
        <f t="shared" si="4"/>
        <v>-</v>
      </c>
      <c r="R10" s="21">
        <v>0</v>
      </c>
      <c r="S10" s="21">
        <v>0</v>
      </c>
      <c r="T10" s="14" t="str">
        <f t="shared" si="5"/>
        <v>-</v>
      </c>
      <c r="U10" s="21">
        <v>0</v>
      </c>
      <c r="V10" s="21">
        <v>0</v>
      </c>
      <c r="W10" s="14" t="str">
        <f t="shared" si="6"/>
        <v>-</v>
      </c>
      <c r="X10" s="21">
        <v>0</v>
      </c>
      <c r="Y10" s="33">
        <v>0</v>
      </c>
      <c r="Z10" s="14" t="str">
        <f t="shared" si="7"/>
        <v>-</v>
      </c>
      <c r="AA10" s="21">
        <v>0</v>
      </c>
      <c r="AB10" s="33">
        <v>0</v>
      </c>
      <c r="AC10" s="14" t="str">
        <f t="shared" si="8"/>
        <v>-</v>
      </c>
      <c r="AD10" s="21">
        <v>0</v>
      </c>
      <c r="AE10" s="21">
        <v>0</v>
      </c>
      <c r="AF10" s="14" t="str">
        <f t="shared" si="9"/>
        <v>-</v>
      </c>
    </row>
    <row r="11" spans="1:32" x14ac:dyDescent="0.25">
      <c r="A11" s="4">
        <v>7</v>
      </c>
      <c r="B11" s="5" t="s">
        <v>10</v>
      </c>
      <c r="C11" s="22">
        <v>0</v>
      </c>
      <c r="D11" s="22">
        <v>0</v>
      </c>
      <c r="E11" s="14" t="str">
        <f t="shared" si="0"/>
        <v>-</v>
      </c>
      <c r="F11" s="22">
        <v>0</v>
      </c>
      <c r="G11" s="22">
        <v>0</v>
      </c>
      <c r="H11" s="14" t="str">
        <f t="shared" si="1"/>
        <v>-</v>
      </c>
      <c r="I11" s="24">
        <v>0</v>
      </c>
      <c r="J11" s="24">
        <v>0</v>
      </c>
      <c r="K11" s="14" t="str">
        <f t="shared" si="2"/>
        <v>-</v>
      </c>
      <c r="L11" s="25">
        <v>0</v>
      </c>
      <c r="M11" s="25">
        <v>0</v>
      </c>
      <c r="N11" s="14" t="str">
        <f t="shared" si="3"/>
        <v>-</v>
      </c>
      <c r="O11" s="26">
        <v>30</v>
      </c>
      <c r="P11" s="26">
        <v>1</v>
      </c>
      <c r="Q11" s="14">
        <f t="shared" si="4"/>
        <v>3.3333333333333333E-2</v>
      </c>
      <c r="R11" s="21">
        <v>30</v>
      </c>
      <c r="S11" s="21">
        <v>5</v>
      </c>
      <c r="T11" s="14">
        <f t="shared" si="5"/>
        <v>0.16666666666666666</v>
      </c>
      <c r="U11" s="21">
        <v>25</v>
      </c>
      <c r="V11" s="21">
        <v>7</v>
      </c>
      <c r="W11" s="14">
        <f t="shared" si="6"/>
        <v>0.28000000000000003</v>
      </c>
      <c r="X11" s="21">
        <v>30</v>
      </c>
      <c r="Y11" s="33">
        <v>7</v>
      </c>
      <c r="Z11" s="14">
        <f t="shared" si="7"/>
        <v>0.23333333333333334</v>
      </c>
      <c r="AA11" s="21">
        <v>18</v>
      </c>
      <c r="AB11" s="33">
        <v>3</v>
      </c>
      <c r="AC11" s="14">
        <f t="shared" si="8"/>
        <v>0.16666666666666666</v>
      </c>
      <c r="AD11" s="21">
        <v>0</v>
      </c>
      <c r="AE11" s="21">
        <v>0</v>
      </c>
      <c r="AF11" s="14" t="str">
        <f t="shared" si="9"/>
        <v>-</v>
      </c>
    </row>
    <row r="12" spans="1:32" x14ac:dyDescent="0.25">
      <c r="A12" s="4">
        <v>8</v>
      </c>
      <c r="B12" s="5" t="s">
        <v>11</v>
      </c>
      <c r="C12" s="22">
        <v>480</v>
      </c>
      <c r="D12" s="22">
        <v>37</v>
      </c>
      <c r="E12" s="14">
        <f t="shared" si="0"/>
        <v>7.7083333333333337E-2</v>
      </c>
      <c r="F12" s="22">
        <v>438</v>
      </c>
      <c r="G12" s="22">
        <v>53</v>
      </c>
      <c r="H12" s="14">
        <f t="shared" si="1"/>
        <v>0.12100456621004566</v>
      </c>
      <c r="I12" s="24">
        <v>50</v>
      </c>
      <c r="J12" s="24">
        <v>15</v>
      </c>
      <c r="K12" s="14">
        <f t="shared" si="2"/>
        <v>0.3</v>
      </c>
      <c r="L12" s="25">
        <v>60</v>
      </c>
      <c r="M12" s="25">
        <v>4</v>
      </c>
      <c r="N12" s="14">
        <f t="shared" si="3"/>
        <v>6.6666666666666666E-2</v>
      </c>
      <c r="O12" s="26">
        <v>0</v>
      </c>
      <c r="P12" s="26">
        <v>0</v>
      </c>
      <c r="Q12" s="14" t="str">
        <f t="shared" si="4"/>
        <v>-</v>
      </c>
      <c r="R12" s="30">
        <v>200</v>
      </c>
      <c r="S12" s="31">
        <v>16</v>
      </c>
      <c r="T12" s="14">
        <f t="shared" si="5"/>
        <v>0.08</v>
      </c>
      <c r="U12" s="30">
        <v>0</v>
      </c>
      <c r="V12" s="31">
        <v>0</v>
      </c>
      <c r="W12" s="14" t="str">
        <f t="shared" si="6"/>
        <v>-</v>
      </c>
      <c r="X12" s="30">
        <v>0</v>
      </c>
      <c r="Y12" s="34">
        <v>0</v>
      </c>
      <c r="Z12" s="14" t="str">
        <f t="shared" si="7"/>
        <v>-</v>
      </c>
      <c r="AA12" s="30">
        <v>319</v>
      </c>
      <c r="AB12" s="34">
        <v>4</v>
      </c>
      <c r="AC12" s="14">
        <f t="shared" si="8"/>
        <v>1.2539184952978056E-2</v>
      </c>
      <c r="AD12" s="21">
        <v>497</v>
      </c>
      <c r="AE12" s="21">
        <v>37.229999999999997</v>
      </c>
      <c r="AF12" s="14">
        <f t="shared" si="9"/>
        <v>7.4909456740442651E-2</v>
      </c>
    </row>
    <row r="13" spans="1:32" x14ac:dyDescent="0.25">
      <c r="A13" s="4">
        <v>9</v>
      </c>
      <c r="B13" s="5" t="s">
        <v>12</v>
      </c>
      <c r="C13" s="22">
        <v>42</v>
      </c>
      <c r="D13" s="22">
        <v>1</v>
      </c>
      <c r="E13" s="14">
        <f t="shared" si="0"/>
        <v>2.3809523809523808E-2</v>
      </c>
      <c r="F13" s="22">
        <v>0</v>
      </c>
      <c r="G13" s="22">
        <v>0</v>
      </c>
      <c r="H13" s="14" t="str">
        <f t="shared" si="1"/>
        <v>-</v>
      </c>
      <c r="I13" s="24">
        <v>0</v>
      </c>
      <c r="J13" s="24">
        <v>4</v>
      </c>
      <c r="K13" s="14" t="str">
        <f t="shared" si="2"/>
        <v>-</v>
      </c>
      <c r="L13" s="25">
        <v>0</v>
      </c>
      <c r="M13" s="25">
        <v>0</v>
      </c>
      <c r="N13" s="14" t="str">
        <f t="shared" si="3"/>
        <v>-</v>
      </c>
      <c r="O13" s="26">
        <v>100</v>
      </c>
      <c r="P13" s="26">
        <v>5</v>
      </c>
      <c r="Q13" s="14">
        <f t="shared" si="4"/>
        <v>0.05</v>
      </c>
      <c r="R13" s="21">
        <v>200</v>
      </c>
      <c r="S13" s="21">
        <v>4</v>
      </c>
      <c r="T13" s="14">
        <f t="shared" si="5"/>
        <v>0.02</v>
      </c>
      <c r="U13" s="21">
        <v>0</v>
      </c>
      <c r="V13" s="21">
        <v>8</v>
      </c>
      <c r="W13" s="14" t="str">
        <f t="shared" si="6"/>
        <v>-</v>
      </c>
      <c r="X13" s="21">
        <v>200</v>
      </c>
      <c r="Y13" s="33">
        <v>4</v>
      </c>
      <c r="Z13" s="14">
        <f t="shared" si="7"/>
        <v>0.02</v>
      </c>
      <c r="AA13" s="21">
        <v>150</v>
      </c>
      <c r="AB13" s="33">
        <v>3</v>
      </c>
      <c r="AC13" s="14">
        <f t="shared" si="8"/>
        <v>0.02</v>
      </c>
      <c r="AD13" s="21">
        <v>70</v>
      </c>
      <c r="AE13" s="21">
        <v>3.4</v>
      </c>
      <c r="AF13" s="14">
        <f t="shared" si="9"/>
        <v>4.8571428571428571E-2</v>
      </c>
    </row>
    <row r="14" spans="1:32" x14ac:dyDescent="0.25">
      <c r="A14" s="7">
        <v>10</v>
      </c>
      <c r="B14" s="8" t="s">
        <v>13</v>
      </c>
      <c r="C14" s="23">
        <v>160</v>
      </c>
      <c r="D14" s="23">
        <v>7</v>
      </c>
      <c r="E14" s="14">
        <f t="shared" si="0"/>
        <v>4.3749999999999997E-2</v>
      </c>
      <c r="F14" s="23">
        <v>0</v>
      </c>
      <c r="G14" s="23">
        <v>3</v>
      </c>
      <c r="H14" s="14" t="str">
        <f t="shared" si="1"/>
        <v>-</v>
      </c>
      <c r="I14" s="24">
        <v>100</v>
      </c>
      <c r="J14" s="24">
        <v>4</v>
      </c>
      <c r="K14" s="14">
        <f t="shared" si="2"/>
        <v>0.04</v>
      </c>
      <c r="L14" s="25">
        <v>100</v>
      </c>
      <c r="M14" s="25">
        <v>4</v>
      </c>
      <c r="N14" s="14">
        <f t="shared" si="3"/>
        <v>0.04</v>
      </c>
      <c r="O14" s="27">
        <v>0</v>
      </c>
      <c r="P14" s="27">
        <v>0</v>
      </c>
      <c r="Q14" s="14" t="str">
        <f t="shared" si="4"/>
        <v>-</v>
      </c>
      <c r="R14" s="21">
        <v>100</v>
      </c>
      <c r="S14" s="21">
        <v>4</v>
      </c>
      <c r="T14" s="14">
        <f t="shared" si="5"/>
        <v>0.04</v>
      </c>
      <c r="U14" s="21">
        <v>85</v>
      </c>
      <c r="V14" s="21">
        <v>4</v>
      </c>
      <c r="W14" s="14">
        <f t="shared" si="6"/>
        <v>4.7058823529411764E-2</v>
      </c>
      <c r="X14" s="21">
        <v>74</v>
      </c>
      <c r="Y14" s="33">
        <v>3</v>
      </c>
      <c r="Z14" s="14">
        <f t="shared" si="7"/>
        <v>4.0540540540540543E-2</v>
      </c>
      <c r="AA14" s="21">
        <v>25</v>
      </c>
      <c r="AB14" s="33">
        <v>1</v>
      </c>
      <c r="AC14" s="14">
        <f t="shared" si="8"/>
        <v>0.04</v>
      </c>
      <c r="AD14" s="21">
        <v>0</v>
      </c>
      <c r="AE14" s="21">
        <v>0</v>
      </c>
      <c r="AF14" s="14" t="str">
        <f t="shared" si="9"/>
        <v>-</v>
      </c>
    </row>
    <row r="15" spans="1:32" x14ac:dyDescent="0.25">
      <c r="A15" s="6"/>
      <c r="B15" s="6" t="s">
        <v>14</v>
      </c>
      <c r="C15" s="6">
        <f>SUM(C5:C14)</f>
        <v>5363442</v>
      </c>
      <c r="D15" s="6">
        <f t="shared" ref="D15:AE15" si="10">SUM(D5:D14)</f>
        <v>437994</v>
      </c>
      <c r="E15" s="15">
        <f t="shared" si="0"/>
        <v>8.1662857545583598E-2</v>
      </c>
      <c r="F15" s="6">
        <f t="shared" si="10"/>
        <v>1154223</v>
      </c>
      <c r="G15" s="6">
        <f t="shared" si="10"/>
        <v>47943</v>
      </c>
      <c r="H15" s="15">
        <f t="shared" si="1"/>
        <v>4.1537034004694065E-2</v>
      </c>
      <c r="I15" s="6">
        <f t="shared" si="10"/>
        <v>4448096</v>
      </c>
      <c r="J15" s="6">
        <f t="shared" si="10"/>
        <v>244639</v>
      </c>
      <c r="K15" s="15">
        <f t="shared" si="2"/>
        <v>5.4998588159967769E-2</v>
      </c>
      <c r="L15" s="6">
        <f t="shared" si="10"/>
        <v>9869400</v>
      </c>
      <c r="M15" s="6">
        <f t="shared" si="10"/>
        <v>756404</v>
      </c>
      <c r="N15" s="15">
        <f t="shared" si="3"/>
        <v>7.6641335846150724E-2</v>
      </c>
      <c r="O15" s="9">
        <f t="shared" si="10"/>
        <v>12768316</v>
      </c>
      <c r="P15" s="9">
        <f t="shared" si="10"/>
        <v>1386234</v>
      </c>
      <c r="Q15" s="15">
        <f t="shared" si="4"/>
        <v>0.10856827164991843</v>
      </c>
      <c r="R15" s="6">
        <f t="shared" si="10"/>
        <v>11782542</v>
      </c>
      <c r="S15" s="6">
        <f t="shared" si="10"/>
        <v>1309633</v>
      </c>
      <c r="T15" s="15">
        <f t="shared" si="5"/>
        <v>0.11115029337472339</v>
      </c>
      <c r="U15" s="6">
        <f t="shared" si="10"/>
        <v>5448604</v>
      </c>
      <c r="V15" s="6">
        <f t="shared" si="10"/>
        <v>744515</v>
      </c>
      <c r="W15" s="15">
        <f t="shared" si="6"/>
        <v>0.13664325761240861</v>
      </c>
      <c r="X15" s="6">
        <f t="shared" si="10"/>
        <v>6240106</v>
      </c>
      <c r="Y15" s="6">
        <f t="shared" si="10"/>
        <v>461865.36</v>
      </c>
      <c r="Z15" s="15">
        <f t="shared" si="7"/>
        <v>7.4015627298638836E-2</v>
      </c>
      <c r="AA15" s="6">
        <f t="shared" si="10"/>
        <v>16218913</v>
      </c>
      <c r="AB15" s="6">
        <f t="shared" si="10"/>
        <v>834631</v>
      </c>
      <c r="AC15" s="15">
        <f t="shared" si="8"/>
        <v>5.1460353724075099E-2</v>
      </c>
      <c r="AD15" s="6">
        <f t="shared" si="10"/>
        <v>11939007</v>
      </c>
      <c r="AE15" s="6">
        <f t="shared" si="10"/>
        <v>1351622.17</v>
      </c>
      <c r="AF15" s="15">
        <f t="shared" si="9"/>
        <v>0.11321060202075432</v>
      </c>
    </row>
    <row r="16" spans="1:32" x14ac:dyDescent="0.25">
      <c r="O16" s="2"/>
      <c r="P16" s="2"/>
      <c r="Q16" s="2"/>
    </row>
    <row r="17" spans="1:17" x14ac:dyDescent="0.25">
      <c r="A17" s="11" t="s">
        <v>17</v>
      </c>
      <c r="B17" s="12" t="s">
        <v>19</v>
      </c>
      <c r="C17" s="12"/>
      <c r="D17" s="12"/>
      <c r="E17" s="12"/>
      <c r="F17" s="12"/>
      <c r="O17" s="2"/>
      <c r="P17" s="2"/>
      <c r="Q17" s="2"/>
    </row>
    <row r="18" spans="1:17" x14ac:dyDescent="0.25">
      <c r="A18" s="13"/>
      <c r="B18" s="12"/>
      <c r="C18" s="12"/>
      <c r="D18" s="12"/>
      <c r="E18" s="12"/>
      <c r="F18" s="12"/>
      <c r="O18" s="2"/>
      <c r="P18" s="2"/>
      <c r="Q18" s="2"/>
    </row>
    <row r="19" spans="1:17" x14ac:dyDescent="0.25">
      <c r="O19" s="2"/>
      <c r="P19" s="2"/>
      <c r="Q19" s="2"/>
    </row>
    <row r="20" spans="1:17" x14ac:dyDescent="0.25">
      <c r="O20" s="2"/>
      <c r="P20" s="2"/>
      <c r="Q20" s="2"/>
    </row>
    <row r="21" spans="1:17" x14ac:dyDescent="0.25">
      <c r="O21" s="2"/>
      <c r="P21" s="2"/>
      <c r="Q21" s="2"/>
    </row>
    <row r="22" spans="1:17" x14ac:dyDescent="0.25">
      <c r="O22" s="2"/>
      <c r="P22" s="2"/>
      <c r="Q22" s="2"/>
    </row>
    <row r="23" spans="1:17" x14ac:dyDescent="0.25">
      <c r="O23" s="2"/>
      <c r="P23" s="2"/>
      <c r="Q23" s="2"/>
    </row>
    <row r="24" spans="1:17" x14ac:dyDescent="0.25">
      <c r="O24" s="2"/>
      <c r="P24" s="2"/>
      <c r="Q24" s="2"/>
    </row>
    <row r="25" spans="1:17" x14ac:dyDescent="0.25">
      <c r="O25" s="2"/>
      <c r="P25" s="2"/>
      <c r="Q25" s="2"/>
    </row>
    <row r="26" spans="1:17" x14ac:dyDescent="0.25">
      <c r="O26" s="2"/>
      <c r="P26" s="2"/>
      <c r="Q26" s="2"/>
    </row>
    <row r="27" spans="1:17" x14ac:dyDescent="0.25">
      <c r="O27" s="2"/>
      <c r="P27" s="2"/>
      <c r="Q27" s="2"/>
    </row>
    <row r="28" spans="1:17" x14ac:dyDescent="0.25">
      <c r="O28" s="2"/>
      <c r="P28" s="2"/>
      <c r="Q28" s="2"/>
    </row>
    <row r="29" spans="1:17" x14ac:dyDescent="0.25">
      <c r="O29" s="2"/>
      <c r="P29" s="2"/>
      <c r="Q29" s="2"/>
    </row>
    <row r="30" spans="1:17" x14ac:dyDescent="0.25">
      <c r="O30" s="2"/>
      <c r="P30" s="2"/>
      <c r="Q30" s="2"/>
    </row>
    <row r="31" spans="1:17" x14ac:dyDescent="0.25">
      <c r="O31" s="2"/>
      <c r="P31" s="2"/>
      <c r="Q31" s="2"/>
    </row>
    <row r="32" spans="1:17" x14ac:dyDescent="0.25">
      <c r="O32" s="2"/>
      <c r="P32" s="2"/>
      <c r="Q32" s="2"/>
    </row>
    <row r="33" spans="15:17" x14ac:dyDescent="0.25">
      <c r="O33" s="2"/>
      <c r="P33" s="2"/>
      <c r="Q33" s="2"/>
    </row>
    <row r="34" spans="15:17" x14ac:dyDescent="0.25">
      <c r="O34" s="2"/>
      <c r="P34" s="2"/>
      <c r="Q34" s="2"/>
    </row>
    <row r="35" spans="15:17" x14ac:dyDescent="0.25">
      <c r="O35" s="2"/>
      <c r="P35" s="2"/>
      <c r="Q35" s="2"/>
    </row>
  </sheetData>
  <mergeCells count="14">
    <mergeCell ref="A1:AB1"/>
    <mergeCell ref="AD3:AF3"/>
    <mergeCell ref="AA3:AC3"/>
    <mergeCell ref="X3:Z3"/>
    <mergeCell ref="U3:W3"/>
    <mergeCell ref="R3:T3"/>
    <mergeCell ref="O3:Q3"/>
    <mergeCell ref="L3:N3"/>
    <mergeCell ref="I3:K3"/>
    <mergeCell ref="F3:H3"/>
    <mergeCell ref="C3:E3"/>
    <mergeCell ref="A2:B2"/>
    <mergeCell ref="A3:A4"/>
    <mergeCell ref="B3:B4"/>
  </mergeCells>
  <pageMargins left="0" right="0.11811023622047245" top="0.27559055118110237" bottom="0.27559055118110237" header="0.31496062992125984" footer="0.31496062992125984"/>
  <pageSetup paperSize="5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BST</vt:lpstr>
      <vt:lpstr>BST!Print_Area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RC NTB Staff</cp:lastModifiedBy>
  <dcterms:created xsi:type="dcterms:W3CDTF">2022-10-06T06:50:23Z</dcterms:created>
  <dcterms:modified xsi:type="dcterms:W3CDTF">2023-08-15T07:30:37Z</dcterms:modified>
</cp:coreProperties>
</file>